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1кв" sheetId="26" r:id="rId1"/>
    <sheet name="2кв" sheetId="27" r:id="rId2"/>
  </sheets>
  <definedNames>
    <definedName name="_xlnm.Print_Area" localSheetId="0">'1кв'!$A$1:$E$51</definedName>
    <definedName name="_xlnm.Print_Area" localSheetId="1">'2кв'!$A$1:$E$51</definedName>
  </definedNames>
  <calcPr calcId="152511"/>
</workbook>
</file>

<file path=xl/calcChain.xml><?xml version="1.0" encoding="utf-8"?>
<calcChain xmlns="http://schemas.openxmlformats.org/spreadsheetml/2006/main">
  <c r="B51" i="27" l="1"/>
  <c r="B45" i="27"/>
  <c r="B49" i="27"/>
  <c r="E23" i="27"/>
  <c r="E22" i="27"/>
  <c r="B50" i="27" l="1"/>
  <c r="E26" i="27"/>
  <c r="B49" i="26"/>
  <c r="E23" i="26"/>
  <c r="E22" i="26"/>
  <c r="E27" i="26" l="1"/>
  <c r="B50" i="26" s="1"/>
  <c r="B51" i="26" s="1"/>
</calcChain>
</file>

<file path=xl/sharedStrings.xml><?xml version="1.0" encoding="utf-8"?>
<sst xmlns="http://schemas.openxmlformats.org/spreadsheetml/2006/main" count="115" uniqueCount="59">
  <si>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</si>
  <si>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</si>
  <si>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</si>
  <si>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</si>
  <si>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</si>
  <si>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</si>
  <si>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</si>
  <si>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</si>
  <si>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</si>
  <si>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</si>
  <si>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</si>
  <si>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</si>
  <si>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</si>
  <si>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</si>
  <si>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</si>
  <si>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</si>
  <si>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</si>
  <si>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</si>
  <si>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</si>
  <si>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</si>
  <si>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</si>
  <si>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</si>
  <si>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</si>
  <si>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</si>
  <si>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</si>
  <si>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3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</si>
  <si>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№27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</si>
  <si>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</si>
  <si>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</si>
  <si>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</si>
  <si>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</si>
  <si>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</si>
  <si>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</si>
  <si>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</si>
  <si>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</si>
  <si>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1 квартал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</si>
  <si>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</si>
  <si>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</si>
  <si>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</si>
  <si>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</si>
  <si>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№36 от 19.05.2022 г.</t>
    </r>
  </si>
  <si>
    <t>Заказчик - Собственники МКД, в лице председателя совета МКД Теребкова Л.Н.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</si>
  <si>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</si>
  <si>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- 632,1м2</t>
  </si>
  <si>
    <t>Исполнитель - ООО ЖКХ "Локомотив", в лице директора Бовкун А.А.</t>
  </si>
  <si>
    <t xml:space="preserve">Интернет Ростелеком </t>
  </si>
  <si>
    <t>Предъявлено населению 44563,05</t>
  </si>
  <si>
    <r>
      <t>именуемый в дальнейшем "Заказчик", в лице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Теребковой Ларисы Николаевны</t>
    </r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</si>
  <si>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</si>
  <si>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</si>
  <si>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</si>
  <si>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</si>
  <si>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тридцать восемь тысяч девятьсот двадцать шесть рублей 98 копеек.</t>
  </si>
  <si>
    <t>за 2 квартал 2024 года</t>
  </si>
  <si>
    <t>30.06.2024 г.</t>
  </si>
  <si>
    <t>2 квартал</t>
  </si>
  <si>
    <t>рем отопления</t>
  </si>
  <si>
    <t xml:space="preserve">           2. Всего за период с "01" 04 2024 г. по "30" 06 2024 г. выполнено работ (оказано услуг) на общую сумму сорок четыре тысячи сто тридцать пять рублей 06 копеек.</t>
  </si>
  <si>
    <t>софинанс. Ремонт второго подьезда 15821,64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</si>
</sst>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0" fontId="4" fillId="0" borderId="0" xfId="0" applyFont="1" applyBorder="1"/>
    <xf numFmtId="0" fontId="10" fillId="0" borderId="5" xfId="0" applyFont="1" applyFill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34" zoomScaleSheetLayoutView="100" workbookViewId="0">
      <selection activeCell="G29" sqref="G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7109375" style="2" customWidth="1"/>
    <col min="9" max="16384" width="9.140625" style="2"/>
  </cols>
  <sheetData>
    <row r="1" spans="1:5" ht="15.75" x14ac:dyDescent="0.25">
      <c r="A1" s="52" t="s">
        <v>11</v>
      </c>
      <c r="B1" s="52"/>
      <c r="C1" s="52"/>
      <c r="D1" s="52"/>
      <c r="E1" s="52"/>
    </row>
    <row r="2" spans="1:5" ht="30" customHeight="1" x14ac:dyDescent="0.25">
      <c r="A2" s="53" t="s">
        <v>12</v>
      </c>
      <c r="B2" s="54"/>
      <c r="C2" s="54"/>
      <c r="D2" s="54"/>
      <c r="E2" s="54"/>
    </row>
    <row r="3" spans="1:5" x14ac:dyDescent="0.25">
      <c r="A3" s="55" t="s">
        <v>48</v>
      </c>
      <c r="B3" s="55"/>
      <c r="C3" s="55"/>
      <c r="D3" s="55"/>
      <c r="E3" s="55"/>
    </row>
    <row r="4" spans="1:5" s="1" customFormat="1" ht="15.75" x14ac:dyDescent="0.25">
      <c r="A4" s="20" t="s">
        <v>13</v>
      </c>
      <c r="B4" s="21"/>
      <c r="C4" s="21"/>
      <c r="D4" s="27"/>
      <c r="E4" s="26" t="s">
        <v>49</v>
      </c>
    </row>
    <row r="5" spans="1:5" x14ac:dyDescent="0.25">
      <c r="A5" s="25"/>
      <c r="B5" s="4"/>
      <c r="C5" s="4"/>
      <c r="D5" s="4"/>
      <c r="E5" s="4"/>
    </row>
    <row r="6" spans="1:5" ht="18.75" customHeight="1" x14ac:dyDescent="0.25">
      <c r="A6" s="45" t="s">
        <v>0</v>
      </c>
      <c r="B6" s="45"/>
      <c r="C6" s="45"/>
      <c r="D6" s="45"/>
      <c r="E6" s="45"/>
    </row>
    <row r="7" spans="1:5" x14ac:dyDescent="0.25">
      <c r="A7" s="56" t="s">
        <v>25</v>
      </c>
      <c r="B7" s="56"/>
      <c r="C7" s="56"/>
      <c r="D7" s="56"/>
      <c r="E7" s="56"/>
    </row>
    <row r="8" spans="1:5" ht="21" customHeight="1" x14ac:dyDescent="0.25">
      <c r="A8" s="48" t="s">
        <v>1</v>
      </c>
      <c r="B8" s="48"/>
      <c r="C8" s="48"/>
      <c r="D8" s="48"/>
      <c r="E8" s="48"/>
    </row>
    <row r="9" spans="1:5" x14ac:dyDescent="0.25">
      <c r="A9" s="45" t="s">
        <v>47</v>
      </c>
      <c r="B9" s="45"/>
      <c r="C9" s="45"/>
      <c r="D9" s="45"/>
      <c r="E9" s="45"/>
    </row>
    <row r="10" spans="1:5" ht="23.45" customHeight="1" x14ac:dyDescent="0.25">
      <c r="A10" s="49" t="s">
        <v>14</v>
      </c>
      <c r="B10" s="50"/>
      <c r="C10" s="50"/>
      <c r="D10" s="50"/>
      <c r="E10" s="50"/>
    </row>
    <row r="11" spans="1:5" ht="29.25" customHeight="1" x14ac:dyDescent="0.25">
      <c r="A11" s="45" t="s">
        <v>40</v>
      </c>
      <c r="B11" s="45"/>
      <c r="C11" s="45"/>
      <c r="D11" s="45"/>
      <c r="E11" s="45"/>
    </row>
    <row r="12" spans="1:5" ht="16.5" customHeight="1" x14ac:dyDescent="0.25">
      <c r="A12" s="48" t="s">
        <v>15</v>
      </c>
      <c r="B12" s="51"/>
      <c r="C12" s="51"/>
      <c r="D12" s="51"/>
      <c r="E12" s="51"/>
    </row>
    <row r="13" spans="1:5" x14ac:dyDescent="0.25">
      <c r="A13" s="45" t="s">
        <v>22</v>
      </c>
      <c r="B13" s="45"/>
      <c r="C13" s="45"/>
      <c r="D13" s="45"/>
      <c r="E13" s="45"/>
    </row>
    <row r="14" spans="1:5" ht="21.75" customHeight="1" x14ac:dyDescent="0.25">
      <c r="A14" s="48" t="s">
        <v>2</v>
      </c>
      <c r="B14" s="51"/>
      <c r="C14" s="51"/>
      <c r="D14" s="51"/>
      <c r="E14" s="51"/>
    </row>
    <row r="15" spans="1:5" ht="13.5" customHeight="1" x14ac:dyDescent="0.25">
      <c r="A15" s="45" t="s">
        <v>42</v>
      </c>
      <c r="B15" s="45"/>
      <c r="C15" s="45"/>
      <c r="D15" s="45"/>
      <c r="E15" s="45"/>
    </row>
    <row r="16" spans="1:5" ht="11.25" customHeight="1" x14ac:dyDescent="0.25">
      <c r="A16" s="48" t="s">
        <v>16</v>
      </c>
      <c r="B16" s="51"/>
      <c r="C16" s="51"/>
      <c r="D16" s="51"/>
      <c r="E16" s="51"/>
    </row>
    <row r="17" spans="1:8" ht="30.75" customHeight="1" x14ac:dyDescent="0.25">
      <c r="A17" s="45" t="s">
        <v>17</v>
      </c>
      <c r="B17" s="45"/>
      <c r="C17" s="45"/>
      <c r="D17" s="45"/>
      <c r="E17" s="45"/>
    </row>
    <row r="18" spans="1:8" ht="58.5" customHeight="1" x14ac:dyDescent="0.25">
      <c r="A18" s="45" t="s">
        <v>26</v>
      </c>
      <c r="B18" s="45"/>
      <c r="C18" s="45"/>
      <c r="D18" s="45"/>
      <c r="E18" s="45"/>
    </row>
    <row r="19" spans="1:8" ht="31.5" customHeight="1" x14ac:dyDescent="0.25">
      <c r="A19" s="43" t="s">
        <v>27</v>
      </c>
      <c r="B19" s="43"/>
      <c r="C19" s="43"/>
      <c r="D19" s="43"/>
      <c r="E19" s="43"/>
    </row>
    <row r="20" spans="1:8" ht="24" customHeight="1" x14ac:dyDescent="0.25">
      <c r="A20" s="43"/>
      <c r="B20" s="43"/>
      <c r="C20" s="43"/>
      <c r="D20" s="43"/>
      <c r="E20" s="43"/>
      <c r="F20" s="2">
        <v>632.1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39</v>
      </c>
      <c r="B22" s="8" t="s">
        <v>37</v>
      </c>
      <c r="C22" s="3" t="s">
        <v>4</v>
      </c>
      <c r="D22" s="3">
        <v>15.25</v>
      </c>
      <c r="E22" s="7">
        <f>D22*F20*G20</f>
        <v>28918.574999999997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4.3600000000000003</v>
      </c>
      <c r="E23" s="7">
        <f>D23*F20*G20</f>
        <v>8267.8680000000004</v>
      </c>
    </row>
    <row r="24" spans="1:8" x14ac:dyDescent="0.25">
      <c r="A24" s="6" t="s">
        <v>28</v>
      </c>
      <c r="B24" s="8" t="s">
        <v>35</v>
      </c>
      <c r="C24" s="3" t="s">
        <v>29</v>
      </c>
      <c r="D24" s="3"/>
      <c r="E24" s="7">
        <v>1507.04</v>
      </c>
    </row>
    <row r="25" spans="1:8" s="37" customFormat="1" ht="60" x14ac:dyDescent="0.25">
      <c r="A25" s="33" t="s">
        <v>50</v>
      </c>
      <c r="B25" s="34" t="s">
        <v>51</v>
      </c>
      <c r="C25" s="35" t="s">
        <v>29</v>
      </c>
      <c r="D25" s="35"/>
      <c r="E25" s="36">
        <v>233.5</v>
      </c>
    </row>
    <row r="26" spans="1:8" x14ac:dyDescent="0.25">
      <c r="A26" s="29"/>
      <c r="B26" s="30"/>
      <c r="C26" s="31"/>
      <c r="D26" s="31"/>
      <c r="E26" s="32"/>
    </row>
    <row r="27" spans="1:8" s="12" customFormat="1" ht="14.25" x14ac:dyDescent="0.2">
      <c r="A27" s="9" t="s">
        <v>24</v>
      </c>
      <c r="B27" s="18"/>
      <c r="C27" s="10"/>
      <c r="D27" s="10"/>
      <c r="E27" s="11">
        <f>SUM(E22:E26)</f>
        <v>38926.983</v>
      </c>
    </row>
    <row r="28" spans="1:8" s="28" customFormat="1" x14ac:dyDescent="0.25"/>
    <row r="29" spans="1:8" ht="30.75" customHeight="1" x14ac:dyDescent="0.25">
      <c r="A29" s="44" t="s">
        <v>52</v>
      </c>
      <c r="B29" s="44"/>
      <c r="C29" s="44"/>
      <c r="D29" s="44"/>
      <c r="E29" s="44"/>
    </row>
    <row r="30" spans="1:8" ht="33.75" customHeight="1" x14ac:dyDescent="0.25">
      <c r="A30" s="45" t="s">
        <v>21</v>
      </c>
      <c r="B30" s="45"/>
      <c r="C30" s="45"/>
      <c r="D30" s="45"/>
      <c r="E30" s="45"/>
    </row>
    <row r="31" spans="1:8" ht="13.9" customHeight="1" x14ac:dyDescent="0.25">
      <c r="A31" s="45" t="s">
        <v>20</v>
      </c>
      <c r="B31" s="45"/>
      <c r="C31" s="45"/>
      <c r="D31" s="45"/>
      <c r="E31" s="45"/>
      <c r="F31" s="12"/>
      <c r="G31" s="12"/>
      <c r="H31" s="13"/>
    </row>
    <row r="32" spans="1:8" ht="33" customHeight="1" x14ac:dyDescent="0.25">
      <c r="A32" s="45" t="s">
        <v>30</v>
      </c>
      <c r="B32" s="45"/>
      <c r="C32" s="45"/>
      <c r="D32" s="45"/>
      <c r="E32" s="45"/>
    </row>
    <row r="33" spans="1:5" x14ac:dyDescent="0.25">
      <c r="A33" s="45" t="s">
        <v>18</v>
      </c>
      <c r="B33" s="45"/>
      <c r="C33" s="45"/>
      <c r="D33" s="45"/>
      <c r="E33" s="45"/>
    </row>
    <row r="34" spans="1:5" x14ac:dyDescent="0.25">
      <c r="A34" s="22"/>
      <c r="B34" s="22"/>
      <c r="C34" s="22"/>
      <c r="D34" s="22"/>
      <c r="E34" s="22"/>
    </row>
    <row r="35" spans="1:5" x14ac:dyDescent="0.25">
      <c r="A35" s="46" t="s">
        <v>5</v>
      </c>
      <c r="B35" s="46"/>
      <c r="C35" s="46"/>
      <c r="D35" s="46"/>
      <c r="E35" s="46"/>
    </row>
    <row r="36" spans="1:5" x14ac:dyDescent="0.25">
      <c r="A36" s="45" t="s">
        <v>18</v>
      </c>
      <c r="B36" s="45"/>
      <c r="C36" s="45"/>
      <c r="D36" s="45"/>
      <c r="E36" s="45"/>
    </row>
    <row r="37" spans="1:5" ht="13.9" customHeight="1" x14ac:dyDescent="0.25">
      <c r="A37" s="47" t="s">
        <v>44</v>
      </c>
      <c r="B37" s="47"/>
      <c r="C37" s="47"/>
      <c r="D37" s="47"/>
      <c r="E37" s="47"/>
    </row>
    <row r="38" spans="1:5" x14ac:dyDescent="0.25">
      <c r="B38" s="42" t="s">
        <v>19</v>
      </c>
      <c r="C38" s="42"/>
      <c r="D38" s="42"/>
      <c r="E38" s="5" t="s">
        <v>6</v>
      </c>
    </row>
    <row r="39" spans="1:5" x14ac:dyDescent="0.25">
      <c r="A39" s="24"/>
      <c r="B39" s="24"/>
      <c r="C39" s="24"/>
      <c r="D39" s="24"/>
      <c r="E39" s="24"/>
    </row>
    <row r="40" spans="1:5" ht="13.9" customHeight="1" x14ac:dyDescent="0.25">
      <c r="A40" s="47" t="s">
        <v>41</v>
      </c>
      <c r="B40" s="47"/>
      <c r="C40" s="47"/>
      <c r="D40" s="47"/>
      <c r="E40" s="47"/>
    </row>
    <row r="41" spans="1:5" x14ac:dyDescent="0.25">
      <c r="B41" s="42" t="s">
        <v>19</v>
      </c>
      <c r="C41" s="42"/>
      <c r="D41" s="42"/>
      <c r="E41" s="5" t="s">
        <v>6</v>
      </c>
    </row>
    <row r="44" spans="1:5" x14ac:dyDescent="0.25">
      <c r="A44" s="2" t="s">
        <v>43</v>
      </c>
    </row>
    <row r="45" spans="1:5" x14ac:dyDescent="0.25">
      <c r="A45" s="12" t="s">
        <v>31</v>
      </c>
    </row>
    <row r="46" spans="1:5" x14ac:dyDescent="0.25">
      <c r="A46" s="2" t="s">
        <v>36</v>
      </c>
      <c r="B46" s="14">
        <v>-10611.09</v>
      </c>
    </row>
    <row r="47" spans="1:5" x14ac:dyDescent="0.25">
      <c r="A47" s="16" t="s">
        <v>46</v>
      </c>
      <c r="B47" s="15"/>
    </row>
    <row r="48" spans="1:5" x14ac:dyDescent="0.25">
      <c r="A48" s="2" t="s">
        <v>33</v>
      </c>
      <c r="B48" s="15">
        <v>43181.25</v>
      </c>
    </row>
    <row r="49" spans="1:2" x14ac:dyDescent="0.25">
      <c r="A49" s="2" t="s">
        <v>45</v>
      </c>
      <c r="B49" s="15">
        <f>150*3</f>
        <v>450</v>
      </c>
    </row>
    <row r="50" spans="1:2" ht="30" x14ac:dyDescent="0.25">
      <c r="A50" s="23" t="s">
        <v>34</v>
      </c>
      <c r="B50" s="15">
        <f>E27</f>
        <v>38926.983</v>
      </c>
    </row>
    <row r="51" spans="1:2" x14ac:dyDescent="0.25">
      <c r="A51" s="12" t="s">
        <v>32</v>
      </c>
      <c r="B51" s="17">
        <f>B46+B48+B49-B50</f>
        <v>-5906.8229999999967</v>
      </c>
    </row>
    <row r="53" spans="1:2" x14ac:dyDescent="0.25">
      <c r="B53" s="2">
        <v>-10611.09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32" zoomScaleSheetLayoutView="100" workbookViewId="0">
      <selection activeCell="B45" sqref="B45:B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7109375" style="2" customWidth="1"/>
    <col min="9" max="16384" width="9.140625" style="2"/>
  </cols>
  <sheetData>
    <row r="1" spans="1:5" ht="15.75" x14ac:dyDescent="0.25">
      <c r="A1" s="52" t="s">
        <v>11</v>
      </c>
      <c r="B1" s="52"/>
      <c r="C1" s="52"/>
      <c r="D1" s="52"/>
      <c r="E1" s="52"/>
    </row>
    <row r="2" spans="1:5" ht="30" customHeight="1" x14ac:dyDescent="0.25">
      <c r="A2" s="53" t="s">
        <v>12</v>
      </c>
      <c r="B2" s="54"/>
      <c r="C2" s="54"/>
      <c r="D2" s="54"/>
      <c r="E2" s="54"/>
    </row>
    <row r="3" spans="1:5" x14ac:dyDescent="0.25">
      <c r="A3" s="55" t="s">
        <v>53</v>
      </c>
      <c r="B3" s="55"/>
      <c r="C3" s="55"/>
      <c r="D3" s="55"/>
      <c r="E3" s="55"/>
    </row>
    <row r="4" spans="1:5" s="1" customFormat="1" ht="15.75" x14ac:dyDescent="0.25">
      <c r="A4" s="20" t="s">
        <v>13</v>
      </c>
      <c r="B4" s="21"/>
      <c r="C4" s="21"/>
      <c r="D4" s="27"/>
      <c r="E4" s="26" t="s">
        <v>54</v>
      </c>
    </row>
    <row r="5" spans="1:5" x14ac:dyDescent="0.25">
      <c r="A5" s="41"/>
      <c r="B5" s="4"/>
      <c r="C5" s="4"/>
      <c r="D5" s="4"/>
      <c r="E5" s="4"/>
    </row>
    <row r="6" spans="1:5" ht="18.75" customHeight="1" x14ac:dyDescent="0.25">
      <c r="A6" s="45" t="s">
        <v>0</v>
      </c>
      <c r="B6" s="45"/>
      <c r="C6" s="45"/>
      <c r="D6" s="45"/>
      <c r="E6" s="45"/>
    </row>
    <row r="7" spans="1:5" x14ac:dyDescent="0.25">
      <c r="A7" s="56" t="s">
        <v>25</v>
      </c>
      <c r="B7" s="56"/>
      <c r="C7" s="56"/>
      <c r="D7" s="56"/>
      <c r="E7" s="56"/>
    </row>
    <row r="8" spans="1:5" ht="21" customHeight="1" x14ac:dyDescent="0.25">
      <c r="A8" s="48" t="s">
        <v>1</v>
      </c>
      <c r="B8" s="48"/>
      <c r="C8" s="48"/>
      <c r="D8" s="48"/>
      <c r="E8" s="48"/>
    </row>
    <row r="9" spans="1:5" x14ac:dyDescent="0.25">
      <c r="A9" s="45" t="s">
        <v>47</v>
      </c>
      <c r="B9" s="45"/>
      <c r="C9" s="45"/>
      <c r="D9" s="45"/>
      <c r="E9" s="45"/>
    </row>
    <row r="10" spans="1:5" ht="23.45" customHeight="1" x14ac:dyDescent="0.25">
      <c r="A10" s="49" t="s">
        <v>14</v>
      </c>
      <c r="B10" s="50"/>
      <c r="C10" s="50"/>
      <c r="D10" s="50"/>
      <c r="E10" s="50"/>
    </row>
    <row r="11" spans="1:5" ht="29.25" customHeight="1" x14ac:dyDescent="0.25">
      <c r="A11" s="45" t="s">
        <v>40</v>
      </c>
      <c r="B11" s="45"/>
      <c r="C11" s="45"/>
      <c r="D11" s="45"/>
      <c r="E11" s="45"/>
    </row>
    <row r="12" spans="1:5" ht="16.5" customHeight="1" x14ac:dyDescent="0.25">
      <c r="A12" s="48" t="s">
        <v>15</v>
      </c>
      <c r="B12" s="51"/>
      <c r="C12" s="51"/>
      <c r="D12" s="51"/>
      <c r="E12" s="51"/>
    </row>
    <row r="13" spans="1:5" x14ac:dyDescent="0.25">
      <c r="A13" s="45" t="s">
        <v>22</v>
      </c>
      <c r="B13" s="45"/>
      <c r="C13" s="45"/>
      <c r="D13" s="45"/>
      <c r="E13" s="45"/>
    </row>
    <row r="14" spans="1:5" ht="21.75" customHeight="1" x14ac:dyDescent="0.25">
      <c r="A14" s="48" t="s">
        <v>2</v>
      </c>
      <c r="B14" s="51"/>
      <c r="C14" s="51"/>
      <c r="D14" s="51"/>
      <c r="E14" s="51"/>
    </row>
    <row r="15" spans="1:5" ht="13.5" customHeight="1" x14ac:dyDescent="0.25">
      <c r="A15" s="45" t="s">
        <v>42</v>
      </c>
      <c r="B15" s="45"/>
      <c r="C15" s="45"/>
      <c r="D15" s="45"/>
      <c r="E15" s="45"/>
    </row>
    <row r="16" spans="1:5" ht="11.25" customHeight="1" x14ac:dyDescent="0.25">
      <c r="A16" s="48" t="s">
        <v>16</v>
      </c>
      <c r="B16" s="51"/>
      <c r="C16" s="51"/>
      <c r="D16" s="51"/>
      <c r="E16" s="51"/>
    </row>
    <row r="17" spans="1:8" ht="30.75" customHeight="1" x14ac:dyDescent="0.25">
      <c r="A17" s="45" t="s">
        <v>17</v>
      </c>
      <c r="B17" s="45"/>
      <c r="C17" s="45"/>
      <c r="D17" s="45"/>
      <c r="E17" s="45"/>
    </row>
    <row r="18" spans="1:8" ht="58.5" customHeight="1" x14ac:dyDescent="0.25">
      <c r="A18" s="45" t="s">
        <v>26</v>
      </c>
      <c r="B18" s="45"/>
      <c r="C18" s="45"/>
      <c r="D18" s="45"/>
      <c r="E18" s="45"/>
    </row>
    <row r="19" spans="1:8" ht="31.5" customHeight="1" x14ac:dyDescent="0.25">
      <c r="A19" s="43" t="s">
        <v>27</v>
      </c>
      <c r="B19" s="43"/>
      <c r="C19" s="43"/>
      <c r="D19" s="43"/>
      <c r="E19" s="43"/>
    </row>
    <row r="20" spans="1:8" ht="24" customHeight="1" x14ac:dyDescent="0.25">
      <c r="A20" s="43"/>
      <c r="B20" s="43"/>
      <c r="C20" s="43"/>
      <c r="D20" s="43"/>
      <c r="E20" s="43"/>
      <c r="F20" s="2">
        <v>632.1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39</v>
      </c>
      <c r="B22" s="8" t="s">
        <v>37</v>
      </c>
      <c r="C22" s="3" t="s">
        <v>4</v>
      </c>
      <c r="D22" s="3">
        <v>15.25</v>
      </c>
      <c r="E22" s="7">
        <f>D22*F20*G20</f>
        <v>28918.574999999997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4.3600000000000003</v>
      </c>
      <c r="E23" s="7">
        <f>D23*F20*G20</f>
        <v>8267.8680000000004</v>
      </c>
    </row>
    <row r="24" spans="1:8" x14ac:dyDescent="0.25">
      <c r="A24" s="6" t="s">
        <v>28</v>
      </c>
      <c r="B24" s="8" t="s">
        <v>55</v>
      </c>
      <c r="C24" s="3" t="s">
        <v>29</v>
      </c>
      <c r="D24" s="3"/>
      <c r="E24" s="7">
        <v>6948.62</v>
      </c>
      <c r="F24" s="2" t="s">
        <v>56</v>
      </c>
    </row>
    <row r="25" spans="1:8" x14ac:dyDescent="0.25">
      <c r="A25" s="29"/>
      <c r="B25" s="30"/>
      <c r="C25" s="31"/>
      <c r="D25" s="31"/>
      <c r="E25" s="32"/>
    </row>
    <row r="26" spans="1:8" s="12" customFormat="1" ht="14.25" x14ac:dyDescent="0.2">
      <c r="A26" s="9" t="s">
        <v>24</v>
      </c>
      <c r="B26" s="18"/>
      <c r="C26" s="10"/>
      <c r="D26" s="10"/>
      <c r="E26" s="11">
        <f>SUM(E22:E25)</f>
        <v>44135.063000000002</v>
      </c>
    </row>
    <row r="27" spans="1:8" s="28" customFormat="1" x14ac:dyDescent="0.25"/>
    <row r="28" spans="1:8" ht="30.75" customHeight="1" x14ac:dyDescent="0.25">
      <c r="A28" s="44" t="s">
        <v>57</v>
      </c>
      <c r="B28" s="44"/>
      <c r="C28" s="44"/>
      <c r="D28" s="44"/>
      <c r="E28" s="44"/>
    </row>
    <row r="29" spans="1:8" ht="33.75" customHeight="1" x14ac:dyDescent="0.25">
      <c r="A29" s="45" t="s">
        <v>21</v>
      </c>
      <c r="B29" s="45"/>
      <c r="C29" s="45"/>
      <c r="D29" s="45"/>
      <c r="E29" s="45"/>
    </row>
    <row r="30" spans="1:8" ht="13.9" customHeight="1" x14ac:dyDescent="0.25">
      <c r="A30" s="45" t="s">
        <v>20</v>
      </c>
      <c r="B30" s="45"/>
      <c r="C30" s="45"/>
      <c r="D30" s="45"/>
      <c r="E30" s="45"/>
      <c r="F30" s="12"/>
      <c r="G30" s="12"/>
      <c r="H30" s="13"/>
    </row>
    <row r="31" spans="1:8" ht="33" customHeight="1" x14ac:dyDescent="0.25">
      <c r="A31" s="45" t="s">
        <v>30</v>
      </c>
      <c r="B31" s="45"/>
      <c r="C31" s="45"/>
      <c r="D31" s="45"/>
      <c r="E31" s="45"/>
    </row>
    <row r="32" spans="1:8" x14ac:dyDescent="0.25">
      <c r="A32" s="45" t="s">
        <v>18</v>
      </c>
      <c r="B32" s="45"/>
      <c r="C32" s="45"/>
      <c r="D32" s="45"/>
      <c r="E32" s="45"/>
    </row>
    <row r="33" spans="1:5" x14ac:dyDescent="0.25">
      <c r="A33" s="38"/>
      <c r="B33" s="38"/>
      <c r="C33" s="38"/>
      <c r="D33" s="38"/>
      <c r="E33" s="38"/>
    </row>
    <row r="34" spans="1:5" x14ac:dyDescent="0.25">
      <c r="A34" s="46" t="s">
        <v>5</v>
      </c>
      <c r="B34" s="46"/>
      <c r="C34" s="46"/>
      <c r="D34" s="46"/>
      <c r="E34" s="46"/>
    </row>
    <row r="35" spans="1:5" x14ac:dyDescent="0.25">
      <c r="A35" s="45" t="s">
        <v>18</v>
      </c>
      <c r="B35" s="45"/>
      <c r="C35" s="45"/>
      <c r="D35" s="45"/>
      <c r="E35" s="45"/>
    </row>
    <row r="36" spans="1:5" ht="13.9" customHeight="1" x14ac:dyDescent="0.25">
      <c r="A36" s="47" t="s">
        <v>44</v>
      </c>
      <c r="B36" s="47"/>
      <c r="C36" s="47"/>
      <c r="D36" s="47"/>
      <c r="E36" s="47"/>
    </row>
    <row r="37" spans="1:5" x14ac:dyDescent="0.25">
      <c r="B37" s="42" t="s">
        <v>19</v>
      </c>
      <c r="C37" s="42"/>
      <c r="D37" s="42"/>
      <c r="E37" s="5" t="s">
        <v>6</v>
      </c>
    </row>
    <row r="38" spans="1:5" x14ac:dyDescent="0.25">
      <c r="A38" s="40"/>
      <c r="B38" s="40"/>
      <c r="C38" s="40"/>
      <c r="D38" s="40"/>
      <c r="E38" s="40"/>
    </row>
    <row r="39" spans="1:5" ht="13.9" customHeight="1" x14ac:dyDescent="0.25">
      <c r="A39" s="47" t="s">
        <v>41</v>
      </c>
      <c r="B39" s="47"/>
      <c r="C39" s="47"/>
      <c r="D39" s="47"/>
      <c r="E39" s="47"/>
    </row>
    <row r="40" spans="1:5" x14ac:dyDescent="0.25">
      <c r="B40" s="42" t="s">
        <v>19</v>
      </c>
      <c r="C40" s="42"/>
      <c r="D40" s="42"/>
      <c r="E40" s="5" t="s">
        <v>6</v>
      </c>
    </row>
    <row r="43" spans="1:5" x14ac:dyDescent="0.25">
      <c r="A43" s="2" t="s">
        <v>43</v>
      </c>
    </row>
    <row r="44" spans="1:5" x14ac:dyDescent="0.25">
      <c r="A44" s="12" t="s">
        <v>31</v>
      </c>
    </row>
    <row r="45" spans="1:5" x14ac:dyDescent="0.25">
      <c r="A45" s="2" t="s">
        <v>36</v>
      </c>
      <c r="B45" s="14">
        <f>'1кв'!B51</f>
        <v>-5906.8229999999967</v>
      </c>
    </row>
    <row r="46" spans="1:5" x14ac:dyDescent="0.25">
      <c r="A46" s="16" t="s">
        <v>46</v>
      </c>
      <c r="B46" s="15"/>
    </row>
    <row r="47" spans="1:5" x14ac:dyDescent="0.25">
      <c r="A47" s="2" t="s">
        <v>33</v>
      </c>
      <c r="B47" s="15">
        <v>41920.639999999999</v>
      </c>
    </row>
    <row r="48" spans="1:5" ht="30" x14ac:dyDescent="0.25">
      <c r="A48" s="39" t="s">
        <v>58</v>
      </c>
      <c r="B48" s="15">
        <v>6375.05</v>
      </c>
    </row>
    <row r="49" spans="1:2" x14ac:dyDescent="0.25">
      <c r="A49" s="2" t="s">
        <v>45</v>
      </c>
      <c r="B49" s="15">
        <f>150*3</f>
        <v>450</v>
      </c>
    </row>
    <row r="50" spans="1:2" ht="30" x14ac:dyDescent="0.25">
      <c r="A50" s="39" t="s">
        <v>34</v>
      </c>
      <c r="B50" s="15">
        <f>E26</f>
        <v>44135.063000000002</v>
      </c>
    </row>
    <row r="51" spans="1:2" x14ac:dyDescent="0.25">
      <c r="A51" s="12" t="s">
        <v>32</v>
      </c>
      <c r="B51" s="17">
        <f>B45+B47+B49+B48-B50</f>
        <v>-1296.1959999999963</v>
      </c>
    </row>
  </sheetData>
  <mergeCells count="29">
    <mergeCell ref="A35:E35"/>
    <mergeCell ref="A36:E36"/>
    <mergeCell ref="B37:D37"/>
    <mergeCell ref="A39:E39"/>
    <mergeCell ref="B40:D40"/>
    <mergeCell ref="A28:E28"/>
    <mergeCell ref="A29:E29"/>
    <mergeCell ref="A30:E30"/>
    <mergeCell ref="A31:E31"/>
    <mergeCell ref="A32:E32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2024-08-13T12:19:18Z</dcterms:modified>
</cp:coreProperties>
</file>